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<sst xmlns="http://schemas.openxmlformats.org/spreadsheetml/2006/main" count="155" uniqueCount="75">
  <si>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</si>
  <si>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</si>
  <si>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</si>
  <si>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</si>
  <si>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</si>
  <si>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</si>
  <si>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</si>
  <si>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</si>
  <si>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</si>
  <si>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</si>
  <si>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</si>
  <si>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</si>
  <si>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</si>
  <si>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</si>
  <si>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</si>
  <si>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</si>
  <si>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</si>
  <si>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</si>
  <si>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</si>
  <si>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</si>
  <si>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</si>
  <si>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</si>
  <si>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</si>
  <si>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</si>
  <si>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</si>
  <si>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</si>
  <si>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</si>
  <si>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</si>
  <si>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</si>
  <si>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</si>
  <si>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</si>
  <si>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</si>
  <si>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</si>
  <si>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</si>
  <si>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</si>
  <si>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</si>
  <si>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</si>
  <si>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</si>
  <si>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</si>
  <si>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</si>
  <si>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</si>
  <si>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</si>
  <si>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</si>
  <si>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</si>
  <si>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</si>
  <si>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</si>
  <si>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</si>
  <si>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</si>
  <si>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</si>
  <si>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</si>
  <si>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</si>
  <si>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</si>
  <si>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</si>
  <si>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</si>
  <si>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</si>
  <si>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</si>
  <si>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</si>
  <si>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</si>
  <si>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</si>
  <si>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</si>
  <si>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</si>
  <si>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</si>
  <si>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</si>
  <si>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</si>
  <si>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</si>
  <si>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</si>
  <si>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</si>
  <si>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</si>
  <si>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</si>
  <si>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</si>
  <si>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</si>
  <si>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</si>
  <si>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</si>
  <si>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</si>
  <si>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09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</si>
</sst>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25257054"/>
        <c:axId val="25986895"/>
      </c:bar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986895"/>
        <c:crosses val="autoZero"/>
        <c:auto val="1"/>
        <c:lblOffset val="100"/>
        <c:noMultiLvlLbl val="0"/>
      </c:catAx>
      <c:valAx>
        <c:axId val="25986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57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32555464"/>
        <c:axId val="24563721"/>
      </c:line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63721"/>
        <c:crosses val="autoZero"/>
        <c:auto val="1"/>
        <c:lblOffset val="100"/>
        <c:noMultiLvlLbl val="0"/>
      </c:catAx>
      <c:valAx>
        <c:axId val="24563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55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19746898"/>
        <c:axId val="43504355"/>
      </c:lineChart>
      <c:date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04355"/>
        <c:crosses val="autoZero"/>
        <c:auto val="0"/>
        <c:noMultiLvlLbl val="0"/>
      </c:dateAx>
      <c:valAx>
        <c:axId val="43504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46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91837"/>
        <c:crosses val="autoZero"/>
        <c:auto val="1"/>
        <c:lblOffset val="100"/>
        <c:noMultiLvlLbl val="0"/>
      </c:catAx>
      <c:valAx>
        <c:axId val="34191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94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75383"/>
        <c:crosses val="autoZero"/>
        <c:auto val="1"/>
        <c:lblOffset val="100"/>
        <c:noMultiLvlLbl val="0"/>
      </c:catAx>
      <c:valAx>
        <c:axId val="18075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91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8460720"/>
        <c:axId val="54819889"/>
      </c:bar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19889"/>
        <c:crosses val="autoZero"/>
        <c:auto val="1"/>
        <c:lblOffset val="100"/>
        <c:noMultiLvlLbl val="0"/>
      </c:catAx>
      <c:valAx>
        <c:axId val="548198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60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23616954"/>
        <c:axId val="11225995"/>
      </c:bar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25995"/>
        <c:crosses val="autoZero"/>
        <c:auto val="1"/>
        <c:lblOffset val="100"/>
        <c:noMultiLvlLbl val="0"/>
      </c:catAx>
      <c:valAx>
        <c:axId val="112259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16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33925092"/>
        <c:axId val="36890373"/>
      </c:bar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90373"/>
        <c:crosses val="autoZero"/>
        <c:auto val="1"/>
        <c:lblOffset val="100"/>
        <c:noMultiLvlLbl val="0"/>
      </c:catAx>
      <c:valAx>
        <c:axId val="368903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25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104">
      <selection activeCell="F75" sqref="F7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890</v>
      </c>
      <c r="E27" s="129">
        <v>4077</v>
      </c>
      <c r="F27" s="72" t="s">
        <v>33</v>
      </c>
      <c r="G27" s="72" t="s">
        <v>33</v>
      </c>
      <c r="H27" s="20">
        <f t="shared" si="0"/>
        <v>890</v>
      </c>
      <c r="I27" s="20">
        <f t="shared" si="0"/>
        <v>4077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25717</v>
      </c>
      <c r="E28" s="95">
        <f t="shared" si="1"/>
        <v>106369</v>
      </c>
      <c r="F28" s="92">
        <f t="shared" si="1"/>
        <v>10440</v>
      </c>
      <c r="G28" s="69">
        <f t="shared" si="1"/>
        <v>40479</v>
      </c>
      <c r="H28" s="68">
        <f t="shared" si="1"/>
        <v>15277</v>
      </c>
      <c r="I28" s="68">
        <f t="shared" si="1"/>
        <v>65890</v>
      </c>
    </row>
    <row r="29" spans="1:9" ht="15" customHeight="1">
      <c r="A29" s="86" t="s">
        <v>26</v>
      </c>
      <c r="B29" s="75"/>
      <c r="C29" s="75"/>
      <c r="D29" s="87">
        <v>3182</v>
      </c>
      <c r="E29" s="123">
        <v>12605</v>
      </c>
      <c r="F29" s="88" t="s">
        <v>33</v>
      </c>
      <c r="G29" s="88" t="s">
        <v>33</v>
      </c>
      <c r="H29" s="78">
        <f t="shared" si="0"/>
        <v>3182</v>
      </c>
      <c r="I29" s="78">
        <f t="shared" si="0"/>
        <v>12605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3182</v>
      </c>
      <c r="E31" s="95">
        <f>SUM(E29:E30)</f>
        <v>12605</v>
      </c>
      <c r="F31" s="93" t="s">
        <v>33</v>
      </c>
      <c r="G31" s="91" t="s">
        <v>33</v>
      </c>
      <c r="H31" s="68">
        <f>SUM(H29:H30)</f>
        <v>3182</v>
      </c>
      <c r="I31" s="68">
        <f>SUM(I29:I30)</f>
        <v>12605</v>
      </c>
    </row>
    <row r="32" spans="1:9" ht="15" customHeight="1" thickBot="1">
      <c r="A32" s="59" t="s">
        <v>49</v>
      </c>
      <c r="B32" s="60"/>
      <c r="C32" s="60"/>
      <c r="D32" s="61">
        <f>D28+D31</f>
        <v>28899</v>
      </c>
      <c r="E32" s="62">
        <f>E28+E31</f>
        <v>118974</v>
      </c>
      <c r="F32" s="63">
        <f>F28</f>
        <v>10440</v>
      </c>
      <c r="G32" s="63">
        <f>G28</f>
        <v>40479</v>
      </c>
      <c r="H32" s="58">
        <f>H28+H31</f>
        <v>18459</v>
      </c>
      <c r="I32" s="57">
        <f>I28+I31</f>
        <v>78495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77">
        <v>247</v>
      </c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1928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9" ht="12.75" customHeight="1">
      <c r="A126" s="188" t="s">
        <v>23</v>
      </c>
      <c r="B126" s="189"/>
      <c r="C126" s="190">
        <v>7030</v>
      </c>
      <c r="D126" s="191">
        <v>24042</v>
      </c>
      <c r="I126" s="16"/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73</v>
      </c>
      <c r="B128" s="196"/>
      <c r="C128" s="197">
        <v>438</v>
      </c>
      <c r="D128" s="198">
        <v>1528</v>
      </c>
    </row>
    <row r="129" spans="1:5" ht="12.75" customHeight="1">
      <c r="A129" s="167" t="s">
        <v>2</v>
      </c>
      <c r="B129" s="157"/>
      <c r="C129" s="147">
        <f>SUM(C121:C128)</f>
        <v>19216</v>
      </c>
      <c r="D129" s="147">
        <f>SUM(D121:D128)</f>
        <v>76854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21333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12160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33493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85">
      <selection activeCell="D8" sqref="D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13661</v>
      </c>
      <c r="C7" s="41">
        <f>B7/F12</f>
        <v>0.128430275738232</v>
      </c>
      <c r="D7" s="96">
        <f>D32+D56+D80+D104</f>
        <v>13297</v>
      </c>
      <c r="E7" s="42">
        <f>D7/F12</f>
        <v>0.12500822608090703</v>
      </c>
      <c r="F7" s="43">
        <f>B7+D7</f>
        <v>26958</v>
      </c>
      <c r="G7" s="44">
        <f>F7/F12</f>
        <v>0.253438501819139</v>
      </c>
    </row>
    <row r="8" spans="1:7" ht="12.75">
      <c r="A8" s="34" t="s">
        <v>10</v>
      </c>
      <c r="B8" s="97">
        <f>B33+B57+B81+B105</f>
        <v>19579</v>
      </c>
      <c r="C8" s="45">
        <f>B8/F12</f>
        <v>0.18406678637572976</v>
      </c>
      <c r="D8" s="97">
        <f>D33+D57+D81+D105</f>
        <v>18406</v>
      </c>
      <c r="E8" s="46">
        <f>D8/F12</f>
        <v>0.17303913734264684</v>
      </c>
      <c r="F8" s="47">
        <f>B8+D8</f>
        <v>37985</v>
      </c>
      <c r="G8" s="48">
        <f>F8/F12</f>
        <v>0.35710592371837657</v>
      </c>
    </row>
    <row r="9" spans="1:7" ht="12.75">
      <c r="A9" s="35" t="s">
        <v>11</v>
      </c>
      <c r="B9" s="97">
        <f>B34+B58+B82+B106</f>
        <v>8737</v>
      </c>
      <c r="C9" s="45">
        <f>B9/F12</f>
        <v>0.08213859301112166</v>
      </c>
      <c r="D9" s="97">
        <f>D34+D58+D82+D106</f>
        <v>11922</v>
      </c>
      <c r="E9" s="46">
        <f>D9/F12</f>
        <v>0.11208152751271518</v>
      </c>
      <c r="F9" s="47">
        <f>B9+D9</f>
        <v>20659</v>
      </c>
      <c r="G9" s="48">
        <f>F9/F12</f>
        <v>0.19422012052383683</v>
      </c>
    </row>
    <row r="10" spans="1:7" ht="12.75">
      <c r="A10" s="36" t="s">
        <v>12</v>
      </c>
      <c r="B10" s="97">
        <f>B35+B59+B83+B107</f>
        <v>6770</v>
      </c>
      <c r="C10" s="45">
        <f>B10/F12</f>
        <v>0.06364636313211557</v>
      </c>
      <c r="D10" s="97">
        <f>D35+D59+D83+D107</f>
        <v>12613</v>
      </c>
      <c r="E10" s="46">
        <f>D10/F12</f>
        <v>0.11857778112043922</v>
      </c>
      <c r="F10" s="47">
        <f>B10+D10</f>
        <v>19383</v>
      </c>
      <c r="G10" s="48">
        <f>F10/F12</f>
        <v>0.1822241442525548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0.006515056078368698</v>
      </c>
      <c r="D11" s="98">
        <f>D36+D60+D84+D108</f>
        <v>691</v>
      </c>
      <c r="E11" s="50">
        <f>D11/F12</f>
        <v>0.006496253607724055</v>
      </c>
      <c r="F11" s="51">
        <f>B11+D11</f>
        <v>1384</v>
      </c>
      <c r="G11" s="52">
        <f>F11/F12</f>
        <v>0.013011309686092752</v>
      </c>
    </row>
    <row r="12" spans="1:7" ht="26.25" thickBot="1">
      <c r="A12" s="39" t="s">
        <v>42</v>
      </c>
      <c r="B12" s="53">
        <f>SUM(B7:B11)</f>
        <v>49440</v>
      </c>
      <c r="C12" s="54">
        <f>B12/F12</f>
        <v>0.4647970743355677</v>
      </c>
      <c r="D12" s="53">
        <f>SUM(D7:D11)</f>
        <v>56929</v>
      </c>
      <c r="E12" s="54">
        <f>D12/F12</f>
        <v>0.5352029256644323</v>
      </c>
      <c r="F12" s="53">
        <f>SUM(F7:F11)</f>
        <v>106369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507</v>
      </c>
      <c r="C104" s="41">
        <f>B104/F109</f>
        <v>0.1243561442236939</v>
      </c>
      <c r="D104" s="213">
        <v>483</v>
      </c>
      <c r="E104" s="42">
        <f>D104/F109</f>
        <v>0.11846946284032377</v>
      </c>
      <c r="F104" s="43">
        <f>B104+D104</f>
        <v>990</v>
      </c>
      <c r="G104" s="44">
        <f>F104/F109</f>
        <v>0.24282560706401765</v>
      </c>
      <c r="J104" s="16"/>
    </row>
    <row r="105" spans="1:10" ht="12.75">
      <c r="A105" s="34" t="s">
        <v>10</v>
      </c>
      <c r="B105" s="214">
        <v>793</v>
      </c>
      <c r="C105" s="45">
        <f>B105/F109</f>
        <v>0.1945057640421879</v>
      </c>
      <c r="D105" s="214">
        <v>710</v>
      </c>
      <c r="E105" s="46">
        <f>D105/F109</f>
        <v>0.1741476575913662</v>
      </c>
      <c r="F105" s="47">
        <f>B105+D105</f>
        <v>1503</v>
      </c>
      <c r="G105" s="48">
        <f>F105/F109</f>
        <v>0.3686534216335541</v>
      </c>
      <c r="J105" s="16"/>
    </row>
    <row r="106" spans="1:10" ht="12.75">
      <c r="A106" s="35" t="s">
        <v>11</v>
      </c>
      <c r="B106" s="214">
        <v>356</v>
      </c>
      <c r="C106" s="45">
        <f>B106/F109</f>
        <v>0.08731910718665685</v>
      </c>
      <c r="D106" s="214">
        <v>524</v>
      </c>
      <c r="E106" s="46">
        <f>D106/F109</f>
        <v>0.12852587687024772</v>
      </c>
      <c r="F106" s="47">
        <f>B106+D106</f>
        <v>880</v>
      </c>
      <c r="G106" s="48">
        <f>F106/F109</f>
        <v>0.21584498405690458</v>
      </c>
      <c r="J106" s="16"/>
    </row>
    <row r="107" spans="1:10" ht="12.75">
      <c r="A107" s="36" t="s">
        <v>12</v>
      </c>
      <c r="B107" s="214">
        <v>252</v>
      </c>
      <c r="C107" s="45">
        <f>B107/F109</f>
        <v>0.06181015452538632</v>
      </c>
      <c r="D107" s="214">
        <v>402</v>
      </c>
      <c r="E107" s="46">
        <f>D107/F109</f>
        <v>0.09860191317144959</v>
      </c>
      <c r="F107" s="47">
        <f>B107+D107</f>
        <v>654</v>
      </c>
      <c r="G107" s="48">
        <f>F107/F109</f>
        <v>0.1604120676968359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0.007603630120186411</v>
      </c>
      <c r="D108" s="215">
        <v>19</v>
      </c>
      <c r="E108" s="50">
        <f>D108/F109</f>
        <v>0.004660289428501349</v>
      </c>
      <c r="F108" s="51">
        <f>B108+D108</f>
        <v>50</v>
      </c>
      <c r="G108" s="52">
        <f>F108/F109</f>
        <v>0.01226391954868776</v>
      </c>
    </row>
    <row r="109" spans="1:10" ht="13.5" thickBot="1">
      <c r="A109" s="39" t="s">
        <v>41</v>
      </c>
      <c r="B109" s="53">
        <f>SUM(B104:B108)</f>
        <v>1939</v>
      </c>
      <c r="C109" s="54">
        <f>B109/F109</f>
        <v>0.47559480009811134</v>
      </c>
      <c r="D109" s="53">
        <f>SUM(D104:D108)</f>
        <v>2138</v>
      </c>
      <c r="E109" s="54">
        <f>D109/F109</f>
        <v>0.5244051999018886</v>
      </c>
      <c r="F109" s="53">
        <f>SUM(F104:F108)</f>
        <v>4077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2011-08-10T03:56:41Z</dcterms:modified>
  <cp:category/>
  <cp:version/>
  <cp:contentType/>
  <cp:contentStatus/>
</cp:coreProperties>
</file>