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<sst xmlns="http://schemas.openxmlformats.org/spreadsheetml/2006/main" count="156" uniqueCount="76">
  <si>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</si>
  <si>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</si>
  <si>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</si>
  <si>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</si>
  <si>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</si>
  <si>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</si>
  <si>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</si>
  <si>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</si>
  <si>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</si>
  <si>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</si>
  <si>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</si>
  <si>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</si>
  <si>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</si>
  <si>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</si>
  <si>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</si>
  <si>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</si>
  <si>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</si>
  <si>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</si>
  <si>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</si>
  <si>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</si>
  <si>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</si>
  <si>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</si>
  <si>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</si>
  <si>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</si>
  <si>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</si>
  <si>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</si>
  <si>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</si>
  <si>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</si>
  <si>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</si>
  <si>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</si>
  <si>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</si>
  <si>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</si>
  <si>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</si>
  <si>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</si>
  <si>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</si>
  <si>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</si>
  <si>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</si>
  <si>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</si>
  <si>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</si>
  <si>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</si>
  <si>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</si>
  <si>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</si>
  <si>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</si>
  <si>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</si>
  <si>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</si>
  <si>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</si>
  <si>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</si>
  <si>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</si>
  <si>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</si>
  <si>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</si>
  <si>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</si>
  <si>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</si>
  <si>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</si>
  <si>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</si>
  <si>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</si>
  <si>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</si>
  <si>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</si>
  <si>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</si>
  <si>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</si>
  <si>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</si>
  <si>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</si>
  <si>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</si>
  <si>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</si>
  <si>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</si>
  <si>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</si>
  <si>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</si>
  <si>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</si>
  <si>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</si>
  <si>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</si>
  <si>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</si>
  <si>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</si>
  <si>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</si>
  <si>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</si>
  <si>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August 2012</t>
  </si>
  <si>
    <t>As of 02 Aug 2011</t>
  </si>
  <si>
    <t>*still subject to final confirmation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</si>
</sst>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5" fillId="3" borderId="83" xfId="0" applyFont="1" applyFill="1" applyBorder="1" applyAlignment="1">
      <alignment horizontal="center" vertical="top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9724</c:v>
                </c:pt>
                <c:pt idx="2">
                  <c:v>5510</c:v>
                </c:pt>
                <c:pt idx="3">
                  <c:v>0</c:v>
                </c:pt>
                <c:pt idx="4">
                  <c:v>3898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39501</c:v>
                </c:pt>
                <c:pt idx="2">
                  <c:v>24956</c:v>
                </c:pt>
                <c:pt idx="3">
                  <c:v>0</c:v>
                </c:pt>
                <c:pt idx="4">
                  <c:v>15979</c:v>
                </c:pt>
                <c:pt idx="5">
                  <c:v>0</c:v>
                </c:pt>
              </c:numCache>
            </c:numRef>
          </c:val>
        </c:ser>
        <c:axId val="29069754"/>
        <c:axId val="60301195"/>
      </c:bar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301195"/>
        <c:crosses val="autoZero"/>
        <c:auto val="1"/>
        <c:lblOffset val="100"/>
        <c:noMultiLvlLbl val="0"/>
      </c:catAx>
      <c:valAx>
        <c:axId val="60301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69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164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536</c:v>
                </c:pt>
              </c:numCache>
            </c:numRef>
          </c:val>
          <c:smooth val="0"/>
        </c:ser>
        <c:marker val="1"/>
        <c:axId val="5839844"/>
        <c:axId val="52558597"/>
      </c:line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8597"/>
        <c:crosses val="autoZero"/>
        <c:auto val="1"/>
        <c:lblOffset val="100"/>
        <c:noMultiLvlLbl val="0"/>
      </c:catAx>
      <c:valAx>
        <c:axId val="52558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9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186</c:v>
                </c:pt>
              </c:numCache>
            </c:numRef>
          </c:val>
          <c:smooth val="0"/>
        </c:ser>
        <c:marker val="1"/>
        <c:axId val="3265326"/>
        <c:axId val="29387935"/>
      </c:lineChart>
      <c:date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7935"/>
        <c:crosses val="autoZero"/>
        <c:auto val="0"/>
        <c:noMultiLvlLbl val="0"/>
      </c:dateAx>
      <c:valAx>
        <c:axId val="29387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5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13133</c:v>
                </c:pt>
                <c:pt idx="1">
                  <c:v>18744</c:v>
                </c:pt>
                <c:pt idx="2">
                  <c:v>8310</c:v>
                </c:pt>
                <c:pt idx="3">
                  <c:v>6439</c:v>
                </c:pt>
                <c:pt idx="4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12775</c:v>
                </c:pt>
                <c:pt idx="1">
                  <c:v>17637</c:v>
                </c:pt>
                <c:pt idx="2">
                  <c:v>11376</c:v>
                </c:pt>
                <c:pt idx="3">
                  <c:v>12152</c:v>
                </c:pt>
                <c:pt idx="4">
                  <c:v>666</c:v>
                </c:pt>
              </c:numCache>
            </c:numRef>
          </c:val>
        </c:ser>
        <c:axId val="63164824"/>
        <c:axId val="31612505"/>
      </c:barChart>
      <c:catAx>
        <c:axId val="631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12505"/>
        <c:crosses val="autoZero"/>
        <c:auto val="1"/>
        <c:lblOffset val="100"/>
        <c:noMultiLvlLbl val="0"/>
      </c:catAx>
      <c:valAx>
        <c:axId val="31612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64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5480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5280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16077090"/>
        <c:axId val="10476083"/>
      </c:bar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76083"/>
        <c:crosses val="autoZero"/>
        <c:auto val="1"/>
        <c:lblOffset val="100"/>
        <c:noMultiLvlLbl val="0"/>
      </c:catAx>
      <c:valAx>
        <c:axId val="10476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77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27175884"/>
        <c:axId val="43256365"/>
      </c:bar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56365"/>
        <c:crosses val="autoZero"/>
        <c:auto val="1"/>
        <c:lblOffset val="100"/>
        <c:noMultiLvlLbl val="0"/>
      </c:catAx>
      <c:valAx>
        <c:axId val="432563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5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3283</c:v>
                </c:pt>
                <c:pt idx="1">
                  <c:v>4966</c:v>
                </c:pt>
                <c:pt idx="2">
                  <c:v>2453</c:v>
                </c:pt>
                <c:pt idx="3">
                  <c:v>1060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3117</c:v>
                </c:pt>
                <c:pt idx="1">
                  <c:v>4490</c:v>
                </c:pt>
                <c:pt idx="2">
                  <c:v>3678</c:v>
                </c:pt>
                <c:pt idx="3">
                  <c:v>1675</c:v>
                </c:pt>
                <c:pt idx="4">
                  <c:v>103</c:v>
                </c:pt>
              </c:numCache>
            </c:numRef>
          </c:val>
        </c:ser>
        <c:axId val="53762966"/>
        <c:axId val="14104647"/>
      </c:bar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04647"/>
        <c:crosses val="autoZero"/>
        <c:auto val="1"/>
        <c:lblOffset val="100"/>
        <c:noMultiLvlLbl val="0"/>
      </c:catAx>
      <c:valAx>
        <c:axId val="141046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62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59832960"/>
        <c:axId val="1625729"/>
      </c:bar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5729"/>
        <c:crosses val="autoZero"/>
        <c:auto val="1"/>
        <c:lblOffset val="100"/>
        <c:noMultiLvlLbl val="0"/>
      </c:catAx>
      <c:valAx>
        <c:axId val="16257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2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4">
      <selection activeCell="C66" sqref="C6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9724</v>
      </c>
      <c r="E25" s="128">
        <v>39501</v>
      </c>
      <c r="F25" s="81">
        <v>6452</v>
      </c>
      <c r="G25" s="81">
        <v>25491</v>
      </c>
      <c r="H25" s="82">
        <f>D25-F25</f>
        <v>3272</v>
      </c>
      <c r="I25" s="82">
        <f>E25-G25</f>
        <v>14010</v>
      </c>
    </row>
    <row r="26" spans="1:9" ht="15" customHeight="1">
      <c r="A26" s="90" t="s">
        <v>29</v>
      </c>
      <c r="B26" s="83"/>
      <c r="C26" s="83"/>
      <c r="D26" s="129">
        <v>5510</v>
      </c>
      <c r="E26" s="130">
        <v>24956</v>
      </c>
      <c r="F26" s="84" t="s">
        <v>33</v>
      </c>
      <c r="G26" s="84" t="s">
        <v>33</v>
      </c>
      <c r="H26" s="85">
        <f aca="true" t="shared" si="0" ref="H26:I30">D26</f>
        <v>5510</v>
      </c>
      <c r="I26" s="85">
        <f t="shared" si="0"/>
        <v>24956</v>
      </c>
    </row>
    <row r="27" spans="1:9" ht="15" customHeight="1">
      <c r="A27" s="56" t="s">
        <v>56</v>
      </c>
      <c r="B27" s="3"/>
      <c r="C27" s="3"/>
      <c r="D27" s="131">
        <v>0</v>
      </c>
      <c r="E27" s="132">
        <v>0</v>
      </c>
      <c r="F27" s="72" t="s">
        <v>33</v>
      </c>
      <c r="G27" s="72" t="s">
        <v>33</v>
      </c>
      <c r="H27" s="20">
        <f t="shared" si="0"/>
        <v>0</v>
      </c>
      <c r="I27" s="20">
        <f t="shared" si="0"/>
        <v>0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24620</v>
      </c>
      <c r="E28" s="95">
        <f t="shared" si="1"/>
        <v>101880</v>
      </c>
      <c r="F28" s="92">
        <f t="shared" si="1"/>
        <v>10440</v>
      </c>
      <c r="G28" s="69">
        <f t="shared" si="1"/>
        <v>40479</v>
      </c>
      <c r="H28" s="68">
        <f t="shared" si="1"/>
        <v>14180</v>
      </c>
      <c r="I28" s="68">
        <f t="shared" si="1"/>
        <v>61401</v>
      </c>
    </row>
    <row r="29" spans="1:9" ht="15" customHeight="1">
      <c r="A29" s="86" t="s">
        <v>26</v>
      </c>
      <c r="B29" s="75"/>
      <c r="C29" s="75"/>
      <c r="D29" s="87">
        <v>3898</v>
      </c>
      <c r="E29" s="126">
        <v>15979</v>
      </c>
      <c r="F29" s="88" t="s">
        <v>33</v>
      </c>
      <c r="G29" s="88" t="s">
        <v>33</v>
      </c>
      <c r="H29" s="78">
        <f t="shared" si="0"/>
        <v>3898</v>
      </c>
      <c r="I29" s="78">
        <f t="shared" si="0"/>
        <v>15979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3898</v>
      </c>
      <c r="E31" s="95">
        <f>SUM(E29:E30)</f>
        <v>15979</v>
      </c>
      <c r="F31" s="93" t="s">
        <v>33</v>
      </c>
      <c r="G31" s="91" t="s">
        <v>33</v>
      </c>
      <c r="H31" s="68">
        <f>SUM(H29:H30)</f>
        <v>3898</v>
      </c>
      <c r="I31" s="68">
        <f>SUM(I29:I30)</f>
        <v>15979</v>
      </c>
    </row>
    <row r="32" spans="1:9" ht="15" customHeight="1" thickBot="1">
      <c r="A32" s="59" t="s">
        <v>49</v>
      </c>
      <c r="B32" s="60"/>
      <c r="C32" s="60"/>
      <c r="D32" s="61">
        <f>D28+D31</f>
        <v>28518</v>
      </c>
      <c r="E32" s="62">
        <f>E28+E31</f>
        <v>117859</v>
      </c>
      <c r="F32" s="63">
        <f>F28</f>
        <v>10440</v>
      </c>
      <c r="G32" s="63">
        <f>G28</f>
        <v>40479</v>
      </c>
      <c r="H32" s="58">
        <f>H28+H31</f>
        <v>18078</v>
      </c>
      <c r="I32" s="57">
        <f>I28+I31</f>
        <v>77380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40725</v>
      </c>
      <c r="B66" s="102"/>
      <c r="C66" s="181">
        <v>327</v>
      </c>
    </row>
    <row r="67" spans="1:4" ht="12.75">
      <c r="A67" s="101">
        <v>40726</v>
      </c>
      <c r="B67" s="103"/>
      <c r="C67" s="180">
        <v>186</v>
      </c>
      <c r="D67" s="1" t="s">
        <v>75</v>
      </c>
    </row>
    <row r="68" spans="1:3" ht="12.75">
      <c r="A68" s="101">
        <v>40727</v>
      </c>
      <c r="B68" s="103"/>
      <c r="C68" s="122"/>
    </row>
    <row r="69" spans="1:3" ht="12.75">
      <c r="A69" s="101">
        <v>40728</v>
      </c>
      <c r="B69" s="103"/>
      <c r="C69" s="122"/>
    </row>
    <row r="70" spans="1:3" ht="12.75">
      <c r="A70" s="101">
        <v>40729</v>
      </c>
      <c r="B70" s="103"/>
      <c r="C70" s="122"/>
    </row>
    <row r="71" spans="1:3" ht="12.75">
      <c r="A71" s="101">
        <v>40730</v>
      </c>
      <c r="B71" s="103"/>
      <c r="C71" s="122"/>
    </row>
    <row r="72" spans="1:3" ht="12.75">
      <c r="A72" s="101">
        <v>40731</v>
      </c>
      <c r="B72" s="103"/>
      <c r="C72" s="122"/>
    </row>
    <row r="73" spans="1:3" ht="12.75">
      <c r="A73" s="101">
        <v>40732</v>
      </c>
      <c r="B73" s="103"/>
      <c r="C73" s="122"/>
    </row>
    <row r="74" spans="1:3" ht="12.75">
      <c r="A74" s="101">
        <v>40733</v>
      </c>
      <c r="B74" s="103"/>
      <c r="C74" s="122"/>
    </row>
    <row r="75" spans="1:3" ht="12.75">
      <c r="A75" s="101">
        <v>40734</v>
      </c>
      <c r="B75" s="103"/>
      <c r="C75" s="122"/>
    </row>
    <row r="76" spans="1:3" ht="12.75">
      <c r="A76" s="101">
        <v>40735</v>
      </c>
      <c r="B76" s="103"/>
      <c r="C76" s="122"/>
    </row>
    <row r="77" spans="1:3" ht="12.75">
      <c r="A77" s="101">
        <v>40736</v>
      </c>
      <c r="B77" s="103"/>
      <c r="C77" s="122"/>
    </row>
    <row r="78" spans="1:3" ht="12.75">
      <c r="A78" s="101">
        <v>40737</v>
      </c>
      <c r="B78" s="103"/>
      <c r="C78" s="122"/>
    </row>
    <row r="79" spans="1:3" ht="12.75">
      <c r="A79" s="101">
        <v>40738</v>
      </c>
      <c r="B79" s="103"/>
      <c r="C79" s="122"/>
    </row>
    <row r="80" spans="1:3" ht="12.75">
      <c r="A80" s="101">
        <v>40739</v>
      </c>
      <c r="B80" s="103"/>
      <c r="C80" s="122"/>
    </row>
    <row r="81" spans="1:3" ht="12.75">
      <c r="A81" s="101">
        <v>40740</v>
      </c>
      <c r="B81" s="103"/>
      <c r="C81" s="122"/>
    </row>
    <row r="82" spans="1:3" ht="12.75">
      <c r="A82" s="101">
        <v>40741</v>
      </c>
      <c r="B82" s="103"/>
      <c r="C82" s="122"/>
    </row>
    <row r="83" spans="1:3" ht="12.75">
      <c r="A83" s="101">
        <v>40742</v>
      </c>
      <c r="B83" s="103"/>
      <c r="C83" s="122"/>
    </row>
    <row r="84" spans="1:3" ht="12.75">
      <c r="A84" s="101">
        <v>40743</v>
      </c>
      <c r="B84" s="103"/>
      <c r="C84" s="122"/>
    </row>
    <row r="85" spans="1:3" ht="12.75">
      <c r="A85" s="101">
        <v>40744</v>
      </c>
      <c r="B85" s="103"/>
      <c r="C85" s="122"/>
    </row>
    <row r="86" spans="1:3" ht="12.75">
      <c r="A86" s="101">
        <v>40745</v>
      </c>
      <c r="B86" s="103"/>
      <c r="C86" s="122"/>
    </row>
    <row r="87" spans="1:3" ht="12.75">
      <c r="A87" s="101">
        <v>40746</v>
      </c>
      <c r="B87" s="103"/>
      <c r="C87" s="122"/>
    </row>
    <row r="88" spans="1:3" ht="12.75">
      <c r="A88" s="101">
        <v>40747</v>
      </c>
      <c r="B88" s="103"/>
      <c r="C88" s="122"/>
    </row>
    <row r="89" spans="1:3" ht="12.75">
      <c r="A89" s="101">
        <v>40748</v>
      </c>
      <c r="B89" s="103"/>
      <c r="C89" s="180"/>
    </row>
    <row r="90" spans="1:3" ht="12.75">
      <c r="A90" s="101">
        <v>40749</v>
      </c>
      <c r="B90" s="103"/>
      <c r="C90" s="122"/>
    </row>
    <row r="91" spans="1:3" ht="12.75">
      <c r="A91" s="101">
        <v>40750</v>
      </c>
      <c r="B91" s="103"/>
      <c r="C91" s="122"/>
    </row>
    <row r="92" spans="1:3" ht="12.75">
      <c r="A92" s="101">
        <v>40751</v>
      </c>
      <c r="B92" s="102"/>
      <c r="C92" s="121"/>
    </row>
    <row r="93" spans="1:3" ht="12.75">
      <c r="A93" s="101">
        <v>40752</v>
      </c>
      <c r="B93" s="102"/>
      <c r="C93" s="181"/>
    </row>
    <row r="94" spans="1:3" ht="12.75">
      <c r="A94" s="101">
        <v>40753</v>
      </c>
      <c r="B94" s="102"/>
      <c r="C94" s="121"/>
    </row>
    <row r="95" spans="1:3" ht="12.75">
      <c r="A95" s="101">
        <v>40754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513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73</v>
      </c>
      <c r="B128" s="199"/>
      <c r="C128" s="200">
        <v>164</v>
      </c>
      <c r="D128" s="201">
        <v>536</v>
      </c>
    </row>
    <row r="129" spans="1:5" ht="12.75" customHeight="1">
      <c r="A129" s="170" t="s">
        <v>2</v>
      </c>
      <c r="B129" s="160"/>
      <c r="C129" s="150">
        <f>SUM(C121:C128)</f>
        <v>18942</v>
      </c>
      <c r="D129" s="150">
        <f>SUM(D121:D128)</f>
        <v>75862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16808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15216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32024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B57" sqref="B57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</f>
        <v>13133</v>
      </c>
      <c r="C7" s="41">
        <f>B7/F12</f>
        <v>0.12890655673341186</v>
      </c>
      <c r="D7" s="96">
        <f>D32+D56+D80</f>
        <v>12775</v>
      </c>
      <c r="E7" s="42">
        <f>D7/F12</f>
        <v>0.12539261876717708</v>
      </c>
      <c r="F7" s="43">
        <f>B7+D7</f>
        <v>25908</v>
      </c>
      <c r="G7" s="44">
        <f>F7/F12</f>
        <v>0.25429917550058895</v>
      </c>
    </row>
    <row r="8" spans="1:7" ht="12.75">
      <c r="A8" s="34" t="s">
        <v>10</v>
      </c>
      <c r="B8" s="97">
        <f>B33+B57+B81</f>
        <v>18744</v>
      </c>
      <c r="C8" s="45">
        <f>B8/F12</f>
        <v>0.1839811542991755</v>
      </c>
      <c r="D8" s="97">
        <f>D33+D57+D81</f>
        <v>17637</v>
      </c>
      <c r="E8" s="46">
        <f>D8/F12</f>
        <v>0.17311542991755005</v>
      </c>
      <c r="F8" s="47">
        <f>B8+D8</f>
        <v>36381</v>
      </c>
      <c r="G8" s="48">
        <f>F8/F12</f>
        <v>0.3570965842167256</v>
      </c>
    </row>
    <row r="9" spans="1:7" ht="12.75">
      <c r="A9" s="35" t="s">
        <v>11</v>
      </c>
      <c r="B9" s="97">
        <f>B34+B58+B82</f>
        <v>8310</v>
      </c>
      <c r="C9" s="45">
        <f>B9/F12</f>
        <v>0.08156654888103651</v>
      </c>
      <c r="D9" s="97">
        <f>D34+D58+D82</f>
        <v>11376</v>
      </c>
      <c r="E9" s="46">
        <f>D9/F12</f>
        <v>0.111660777385159</v>
      </c>
      <c r="F9" s="47">
        <f>B9+D9</f>
        <v>19686</v>
      </c>
      <c r="G9" s="48">
        <f>F9/F12</f>
        <v>0.19322732626619551</v>
      </c>
    </row>
    <row r="10" spans="1:7" ht="12.75">
      <c r="A10" s="36" t="s">
        <v>12</v>
      </c>
      <c r="B10" s="97">
        <f>B35+B59+B83</f>
        <v>6439</v>
      </c>
      <c r="C10" s="45">
        <f>B10/F12</f>
        <v>0.06320180604632901</v>
      </c>
      <c r="D10" s="97">
        <f>D35+D59+D83</f>
        <v>12152</v>
      </c>
      <c r="E10" s="46">
        <f>D10/F12</f>
        <v>0.11927758146839419</v>
      </c>
      <c r="F10" s="47">
        <f>B10+D10</f>
        <v>18591</v>
      </c>
      <c r="G10" s="48">
        <f>F10/F12</f>
        <v>0.1824793875147232</v>
      </c>
    </row>
    <row r="11" spans="1:7" ht="13.5" thickBot="1">
      <c r="A11" s="37" t="s">
        <v>13</v>
      </c>
      <c r="B11" s="98">
        <f>B36+B60+B84</f>
        <v>648</v>
      </c>
      <c r="C11" s="49">
        <f>B11/F12</f>
        <v>0.0063604240282685515</v>
      </c>
      <c r="D11" s="98">
        <f>D36+D60+D84</f>
        <v>666</v>
      </c>
      <c r="E11" s="50">
        <f>D11/F12</f>
        <v>0.006537102473498233</v>
      </c>
      <c r="F11" s="51">
        <f>B11+D11</f>
        <v>1314</v>
      </c>
      <c r="G11" s="52">
        <f>F11/F12</f>
        <v>0.012897526501766784</v>
      </c>
    </row>
    <row r="12" spans="1:7" ht="26.25" thickBot="1">
      <c r="A12" s="39" t="s">
        <v>42</v>
      </c>
      <c r="B12" s="53">
        <f>SUM(B7:B11)</f>
        <v>47274</v>
      </c>
      <c r="C12" s="54">
        <f>B12/F12</f>
        <v>0.4640164899882214</v>
      </c>
      <c r="D12" s="53">
        <f>SUM(D7:D11)</f>
        <v>54606</v>
      </c>
      <c r="E12" s="54">
        <f>D12/F12</f>
        <v>0.5359835100117786</v>
      </c>
      <c r="F12" s="53">
        <f>SUM(F7:F11)</f>
        <v>101880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5480</v>
      </c>
      <c r="C32" s="41">
        <f>B32/F37</f>
        <v>0.1387306650464545</v>
      </c>
      <c r="D32" s="177">
        <v>5280</v>
      </c>
      <c r="E32" s="42">
        <f>D32/F37</f>
        <v>0.1336675020885547</v>
      </c>
      <c r="F32" s="43">
        <f>B32+D32</f>
        <v>10760</v>
      </c>
      <c r="G32" s="44">
        <f>F32/F37</f>
        <v>0.27239816713500925</v>
      </c>
    </row>
    <row r="33" spans="1:7" ht="12.75">
      <c r="A33" s="34" t="s">
        <v>10</v>
      </c>
      <c r="B33" s="178">
        <v>7657</v>
      </c>
      <c r="C33" s="45">
        <f>B33/F37</f>
        <v>0.19384319384319385</v>
      </c>
      <c r="D33" s="178">
        <v>7277</v>
      </c>
      <c r="E33" s="46">
        <f>D33/F37</f>
        <v>0.18422318422318423</v>
      </c>
      <c r="F33" s="47">
        <f>B33+D33</f>
        <v>14934</v>
      </c>
      <c r="G33" s="48">
        <f>F33/F37</f>
        <v>0.37806637806637805</v>
      </c>
    </row>
    <row r="34" spans="1:7" ht="12.75">
      <c r="A34" s="35" t="s">
        <v>11</v>
      </c>
      <c r="B34" s="178">
        <v>3366</v>
      </c>
      <c r="C34" s="45">
        <f>B34/F37</f>
        <v>0.08521303258145363</v>
      </c>
      <c r="D34" s="178">
        <v>5565</v>
      </c>
      <c r="E34" s="46">
        <f>D34/F37</f>
        <v>0.14088250930356194</v>
      </c>
      <c r="F34" s="47">
        <f>B34+D34</f>
        <v>8931</v>
      </c>
      <c r="G34" s="48">
        <f>F34/F37</f>
        <v>0.22609554188501557</v>
      </c>
    </row>
    <row r="35" spans="1:7" ht="12.75">
      <c r="A35" s="36" t="s">
        <v>12</v>
      </c>
      <c r="B35" s="178">
        <v>1387</v>
      </c>
      <c r="C35" s="45">
        <f>B35/F37</f>
        <v>0.03511303511303511</v>
      </c>
      <c r="D35" s="178">
        <v>3172</v>
      </c>
      <c r="E35" s="46">
        <f>D35/F37</f>
        <v>0.08030176451229083</v>
      </c>
      <c r="F35" s="47">
        <f>B35+D35</f>
        <v>4559</v>
      </c>
      <c r="G35" s="48">
        <f>F35/F37</f>
        <v>0.11541479962532594</v>
      </c>
    </row>
    <row r="36" spans="1:7" ht="13.5" thickBot="1">
      <c r="A36" s="37" t="s">
        <v>13</v>
      </c>
      <c r="B36" s="179">
        <v>128</v>
      </c>
      <c r="C36" s="49">
        <f>B36/F37</f>
        <v>0.003240424293055872</v>
      </c>
      <c r="D36" s="179">
        <v>189</v>
      </c>
      <c r="E36" s="50">
        <f>D36/F37</f>
        <v>0.004784688995215311</v>
      </c>
      <c r="F36" s="51">
        <f>B36+D36</f>
        <v>317</v>
      </c>
      <c r="G36" s="52">
        <f>F36/F37</f>
        <v>0.008025113288271183</v>
      </c>
    </row>
    <row r="37" spans="1:9" ht="26.25" thickBot="1">
      <c r="A37" s="39" t="s">
        <v>40</v>
      </c>
      <c r="B37" s="53">
        <f>SUM(B32:B36)</f>
        <v>18018</v>
      </c>
      <c r="C37" s="54">
        <f>B37/$F$37</f>
        <v>0.45614035087719296</v>
      </c>
      <c r="D37" s="53">
        <f>SUM(D32:D36)</f>
        <v>21483</v>
      </c>
      <c r="E37" s="54">
        <f>D37/$F$37</f>
        <v>0.543859649122807</v>
      </c>
      <c r="F37" s="53">
        <f>SUM(F32:F36)</f>
        <v>39501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33" t="s">
        <v>9</v>
      </c>
      <c r="B80" s="177">
        <v>3283</v>
      </c>
      <c r="C80" s="41">
        <f>B80/F85</f>
        <v>0.13155153069402148</v>
      </c>
      <c r="D80" s="177">
        <v>3117</v>
      </c>
      <c r="E80" s="42">
        <f>D80/F85</f>
        <v>0.12489982368969386</v>
      </c>
      <c r="F80" s="43">
        <f>B80+D80</f>
        <v>6400</v>
      </c>
      <c r="G80" s="44">
        <f>F80/F85</f>
        <v>0.25645135438371536</v>
      </c>
      <c r="J80" s="16"/>
    </row>
    <row r="81" spans="1:10" ht="12.75">
      <c r="A81" s="34" t="s">
        <v>10</v>
      </c>
      <c r="B81" s="178">
        <v>4966</v>
      </c>
      <c r="C81" s="45">
        <f>B81/F85</f>
        <v>0.19899022279211412</v>
      </c>
      <c r="D81" s="178">
        <v>4490</v>
      </c>
      <c r="E81" s="46">
        <f>D81/F85</f>
        <v>0.1799166533098253</v>
      </c>
      <c r="F81" s="47">
        <f>B81+D81</f>
        <v>9456</v>
      </c>
      <c r="G81" s="48">
        <f>F81/F85</f>
        <v>0.3789068761019394</v>
      </c>
      <c r="J81" s="16"/>
    </row>
    <row r="82" spans="1:10" ht="12.75">
      <c r="A82" s="35" t="s">
        <v>11</v>
      </c>
      <c r="B82" s="178">
        <v>2453</v>
      </c>
      <c r="C82" s="45">
        <f>B82/F85</f>
        <v>0.0982929956723834</v>
      </c>
      <c r="D82" s="178">
        <v>3678</v>
      </c>
      <c r="E82" s="46">
        <f>D82/F85</f>
        <v>0.1473793877223914</v>
      </c>
      <c r="F82" s="47">
        <f>B82+D82</f>
        <v>6131</v>
      </c>
      <c r="G82" s="48">
        <f>F82/F85</f>
        <v>0.2456723833947748</v>
      </c>
      <c r="J82" s="16"/>
    </row>
    <row r="83" spans="1:10" ht="12.75">
      <c r="A83" s="36" t="s">
        <v>12</v>
      </c>
      <c r="B83" s="178">
        <v>1060</v>
      </c>
      <c r="C83" s="45">
        <f>B83/F85</f>
        <v>0.042474755569802854</v>
      </c>
      <c r="D83" s="178">
        <v>1675</v>
      </c>
      <c r="E83" s="46">
        <f>D83/F85</f>
        <v>0.067118127905113</v>
      </c>
      <c r="F83" s="47">
        <f>B83+D83</f>
        <v>2735</v>
      </c>
      <c r="G83" s="48">
        <f>F83/F85</f>
        <v>0.10959288347491586</v>
      </c>
      <c r="J83" s="16"/>
    </row>
    <row r="84" spans="1:7" ht="13.5" thickBot="1">
      <c r="A84" s="37" t="s">
        <v>13</v>
      </c>
      <c r="B84" s="179">
        <v>131</v>
      </c>
      <c r="C84" s="49">
        <f>B84/F85</f>
        <v>0.005249238660041673</v>
      </c>
      <c r="D84" s="179">
        <v>103</v>
      </c>
      <c r="E84" s="50">
        <f>D84/F85</f>
        <v>0.004127263984612919</v>
      </c>
      <c r="F84" s="51">
        <f>B84+D84</f>
        <v>234</v>
      </c>
      <c r="G84" s="52">
        <f>F84/F85</f>
        <v>0.009376502644654592</v>
      </c>
    </row>
    <row r="85" spans="1:10" ht="13.5" thickBot="1">
      <c r="A85" s="39" t="s">
        <v>41</v>
      </c>
      <c r="B85" s="53">
        <f>SUM(B80:B84)</f>
        <v>11893</v>
      </c>
      <c r="C85" s="54">
        <f>B85/F85</f>
        <v>0.4765587433883635</v>
      </c>
      <c r="D85" s="53">
        <f>SUM(D80:D84)</f>
        <v>13063</v>
      </c>
      <c r="E85" s="54">
        <f>D85/F85</f>
        <v>0.5234412566116364</v>
      </c>
      <c r="F85" s="53">
        <f>SUM(F80:F84)</f>
        <v>24956</v>
      </c>
      <c r="G85" s="55">
        <f>SUM(G80:G84)</f>
        <v>1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/>
      <c r="C104" s="41" t="e">
        <f>B104/F109</f>
        <v>#DIV/0!</v>
      </c>
      <c r="D104" s="123"/>
      <c r="E104" s="42" t="e">
        <f>D104/F109</f>
        <v>#DIV/0!</v>
      </c>
      <c r="F104" s="43">
        <f>B104+D104</f>
        <v>0</v>
      </c>
      <c r="G104" s="44" t="e">
        <f>F104/F109</f>
        <v>#DIV/0!</v>
      </c>
      <c r="J104" s="16"/>
    </row>
    <row r="105" spans="1:10" ht="12.75">
      <c r="A105" s="34" t="s">
        <v>10</v>
      </c>
      <c r="B105" s="124"/>
      <c r="C105" s="45" t="e">
        <f>B105/F109</f>
        <v>#DIV/0!</v>
      </c>
      <c r="D105" s="124"/>
      <c r="E105" s="46" t="e">
        <f>D105/F109</f>
        <v>#DIV/0!</v>
      </c>
      <c r="F105" s="47">
        <f>B105+D105</f>
        <v>0</v>
      </c>
      <c r="G105" s="48" t="e">
        <f>F105/F109</f>
        <v>#DIV/0!</v>
      </c>
      <c r="J105" s="16"/>
    </row>
    <row r="106" spans="1:10" ht="12.75">
      <c r="A106" s="35" t="s">
        <v>11</v>
      </c>
      <c r="B106" s="124"/>
      <c r="C106" s="45" t="e">
        <f>B106/F109</f>
        <v>#DIV/0!</v>
      </c>
      <c r="D106" s="124"/>
      <c r="E106" s="46" t="e">
        <f>D106/F109</f>
        <v>#DIV/0!</v>
      </c>
      <c r="F106" s="47">
        <f>B106+D106</f>
        <v>0</v>
      </c>
      <c r="G106" s="48" t="e">
        <f>F106/F109</f>
        <v>#DIV/0!</v>
      </c>
      <c r="J106" s="16"/>
    </row>
    <row r="107" spans="1:10" ht="12.75">
      <c r="A107" s="36" t="s">
        <v>12</v>
      </c>
      <c r="B107" s="124"/>
      <c r="C107" s="45" t="e">
        <f>B107/F109</f>
        <v>#DIV/0!</v>
      </c>
      <c r="D107" s="124"/>
      <c r="E107" s="46" t="e">
        <f>D107/F109</f>
        <v>#DIV/0!</v>
      </c>
      <c r="F107" s="47">
        <f>B107+D107</f>
        <v>0</v>
      </c>
      <c r="G107" s="48" t="e">
        <f>F107/F109</f>
        <v>#DIV/0!</v>
      </c>
      <c r="J107" s="16"/>
    </row>
    <row r="108" spans="1:7" ht="13.5" thickBot="1">
      <c r="A108" s="37" t="s">
        <v>13</v>
      </c>
      <c r="B108" s="125"/>
      <c r="C108" s="49" t="e">
        <f>B108/F109</f>
        <v>#DIV/0!</v>
      </c>
      <c r="D108" s="125"/>
      <c r="E108" s="50" t="e">
        <f>D108/F109</f>
        <v>#DIV/0!</v>
      </c>
      <c r="F108" s="51">
        <f>B108+D108</f>
        <v>0</v>
      </c>
      <c r="G108" s="52" t="e">
        <f>F108/F109</f>
        <v>#DIV/0!</v>
      </c>
    </row>
    <row r="109" spans="1:10" ht="13.5" thickBot="1">
      <c r="A109" s="39" t="s">
        <v>41</v>
      </c>
      <c r="B109" s="53">
        <f>SUM(B104:B108)</f>
        <v>0</v>
      </c>
      <c r="C109" s="54" t="e">
        <f>B109/F109</f>
        <v>#DIV/0!</v>
      </c>
      <c r="D109" s="53">
        <f>SUM(D104:D108)</f>
        <v>0</v>
      </c>
      <c r="E109" s="54" t="e">
        <f>D109/F109</f>
        <v>#DIV/0!</v>
      </c>
      <c r="F109" s="53">
        <f>SUM(F104:F108)</f>
        <v>0</v>
      </c>
      <c r="G109" s="55" t="e">
        <f>SUM(G104:G108)</f>
        <v>#DIV/0!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2011-08-03T06:56:36Z</dcterms:modified>
  <cp:category/>
  <cp:version/>
  <cp:contentType/>
  <cp:contentStatus/>
</cp:coreProperties>
</file>